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9045" windowHeight="4815"/>
  </bookViews>
  <sheets>
    <sheet name="Лист1" sheetId="1" r:id="rId1"/>
  </sheets>
  <definedNames>
    <definedName name="_xlnm._FilterDatabase" localSheetId="0" hidden="1">Лист1!$A$13:$K$13</definedName>
    <definedName name="_xlnm.Print_Area" localSheetId="0">Лист1!$A$2:$K$75</definedName>
  </definedNames>
  <calcPr calcId="125725"/>
</workbook>
</file>

<file path=xl/calcChain.xml><?xml version="1.0" encoding="utf-8"?>
<calcChain xmlns="http://schemas.openxmlformats.org/spreadsheetml/2006/main">
  <c r="I75" i="1"/>
  <c r="I14"/>
  <c r="I41"/>
  <c r="I42"/>
  <c r="I61"/>
  <c r="K44"/>
  <c r="K43" s="1"/>
  <c r="K42" s="1"/>
  <c r="J44"/>
  <c r="J43" s="1"/>
  <c r="J42" s="1"/>
  <c r="I44"/>
  <c r="I43" s="1"/>
  <c r="I16"/>
  <c r="J61" l="1"/>
  <c r="K61"/>
  <c r="I22" l="1"/>
  <c r="I36" l="1"/>
  <c r="J60" l="1"/>
  <c r="K60"/>
  <c r="I33" l="1"/>
  <c r="I32" s="1"/>
  <c r="J36"/>
  <c r="K36"/>
  <c r="I15"/>
  <c r="K32" l="1"/>
  <c r="J32"/>
  <c r="I60"/>
  <c r="I21"/>
  <c r="J22"/>
  <c r="J21" s="1"/>
  <c r="J15"/>
  <c r="J14" l="1"/>
  <c r="J75" s="1"/>
  <c r="K22" l="1"/>
  <c r="K21" s="1"/>
  <c r="K15" l="1"/>
  <c r="K14" s="1"/>
  <c r="K75" s="1"/>
</calcChain>
</file>

<file path=xl/sharedStrings.xml><?xml version="1.0" encoding="utf-8"?>
<sst xmlns="http://schemas.openxmlformats.org/spreadsheetml/2006/main" count="400" uniqueCount="115">
  <si>
    <t>Коды классификации доходов местного бюджета</t>
  </si>
  <si>
    <t>НАЛОГОВЫЕ И НЕНАЛОГОВЫЕ ДОХОДЫ</t>
  </si>
  <si>
    <t>НАЛОГИ НА ПРИБЫЛЬ, ДОХОДЫ</t>
  </si>
  <si>
    <t>Налог на доходы  физических лиц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</si>
  <si>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</si>
  <si>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НАЛОГИ НА ТОВАРЫ (РАБОТЫ,УСЛУГИ),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</si>
  <si>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</si>
  <si>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НАЛОГИ НА СОВОКУПНЫЙ ДОХОД</t>
  </si>
  <si>
    <t>Единый сельскохозяйственный налог</t>
  </si>
  <si>
    <t>НАЛОГИ НА ИМУЩЕСТВО</t>
  </si>
  <si>
    <t>Налог на имущество физических лиц</t>
  </si>
  <si>
    <t>Земельный налог</t>
  </si>
  <si>
    <t>Земельный налог с организаций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</si>
  <si>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</si>
  <si>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</si>
  <si>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сельских поселений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</si>
  <si>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</si>
  <si>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</si>
  <si>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</si>
  <si>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</si>
  <si>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ВСЕГО ДОХОДОВ</t>
  </si>
  <si>
    <t>Приложение № 2</t>
  </si>
  <si>
    <t>00</t>
  </si>
  <si>
    <t>000</t>
  </si>
  <si>
    <t>0000</t>
  </si>
  <si>
    <t>01</t>
  </si>
  <si>
    <t>02</t>
  </si>
  <si>
    <t>010</t>
  </si>
  <si>
    <t>030</t>
  </si>
  <si>
    <t>03</t>
  </si>
  <si>
    <t>05</t>
  </si>
  <si>
    <t>06</t>
  </si>
  <si>
    <t>033</t>
  </si>
  <si>
    <t>040</t>
  </si>
  <si>
    <t>043</t>
  </si>
  <si>
    <t>020</t>
  </si>
  <si>
    <t>001</t>
  </si>
  <si>
    <t>к Решению Совета Сосновского сельского поселения</t>
  </si>
  <si>
    <t>1</t>
  </si>
  <si>
    <t>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</si>
  <si>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</si>
  <si>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</si>
  <si>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</si>
  <si>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</t>
  </si>
  <si>
    <t>025</t>
  </si>
  <si>
    <t>ДОХОДЫ ОТ ПРОДАЖИ МАТЕРИАЛЬНЫХ И НЕМАТЕРИАЛЬНЫХ АКТИВОВ</t>
  </si>
  <si>
    <t>14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</si>
  <si>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</si>
  <si>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430</t>
  </si>
  <si>
    <t>150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</si>
  <si>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</si>
  <si>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</si>
  <si>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</si>
  <si>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</si>
  <si>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Дотации на выравнивание бюджетной обеспеченности</t>
  </si>
  <si>
    <t>Дотации бюджетам сельских поселений на выравнивание бюджетной обеспеченности из бюджета субъекта Российской Федерации</t>
  </si>
  <si>
    <t>231</t>
  </si>
  <si>
    <t>241</t>
  </si>
  <si>
    <t>251</t>
  </si>
  <si>
    <t>230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</si>
  <si>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</si>
  <si>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>240</t>
  </si>
  <si>
    <t>250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</si>
  <si>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</si>
  <si>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</si>
  <si>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>Вид доходов бюджета</t>
  </si>
  <si>
    <t>Подвид доходов бюджета</t>
  </si>
  <si>
    <t>Группа подвида доходов бюджета</t>
  </si>
  <si>
    <t>Аналити-ческая группа подвида доходов бюджета</t>
  </si>
  <si>
    <t>Сумма, рублей</t>
  </si>
  <si>
    <t>2023 год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</si>
  <si>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</si>
  <si>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</si>
  <si>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Груп- па дохо-дов</t>
  </si>
  <si>
    <t>Под- груп-     па дохо-дов</t>
  </si>
  <si>
    <t>Ста- тья дохо-дов</t>
  </si>
  <si>
    <t>Под- ста-  тья дохо-дов</t>
  </si>
  <si>
    <t>Эле- мент дохо-дов</t>
  </si>
  <si>
    <t xml:space="preserve">Наименование кодов классификации доходов местного бюджета 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</si>
  <si>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</si>
  <si>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</si>
  <si>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2024 год</t>
  </si>
  <si>
    <t xml:space="preserve">
</t>
  </si>
  <si>
    <t xml:space="preserve"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
</t>
  </si>
  <si>
    <t xml:space="preserve">Субвенции бюджетам на осуществление первичного воинского учета органами местного самоуправления поселений, муниципальных и городских округов
</t>
  </si>
  <si>
    <t>Прогноз поступлений доходов местного бюджета на 2023 год и на
плановый период 2024 и 2025 годов</t>
  </si>
  <si>
    <t>2025 год</t>
  </si>
  <si>
    <t>080</t>
  </si>
  <si>
    <t>Налог на доходы физических лиц в части суммы налога, превышающей 650 000 рублей, относящейся к части налоговой базы, превышающей 5000000 рублей ( 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</si>
  <si>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2</t>
  </si>
  <si>
    <t>49</t>
  </si>
  <si>
    <t>999</t>
  </si>
  <si>
    <t>10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</si>
  <si>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</si>
  <si>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</t>
  </si>
  <si>
    <t xml:space="preserve">09 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</si>
  <si>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</si>
  <si>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сельских поселений, и на землях или земельных участках, государственная собственность на которые не разграничена</t>
  </si>
  <si>
    <t>ПРОЧИЕ НЕНАЛОГОВЫЕ ДОХОДЫ</t>
  </si>
  <si>
    <t>Инициативные платежи</t>
  </si>
  <si>
    <t>Инициативные платежи, зачисляемые в бюджеты сельских поселений</t>
  </si>
  <si>
    <t>17</t>
  </si>
  <si>
    <t>15</t>
  </si>
  <si>
    <t>Субсидии бюджетам бюджетной системы Российской Федерации (межбюджетные субсидии)</t>
  </si>
  <si>
    <t>Субсидии бюджетам на подготовку проектов межевания земельных участков и на проведение кадастровых работ</t>
  </si>
  <si>
    <t>Субсидии бюджетам сельских поселений на подготовку проектов межевания земельных участков и на проведение кадастровых работ</t>
  </si>
  <si>
    <t>20</t>
  </si>
  <si>
    <t>25</t>
  </si>
  <si>
    <t>599</t>
  </si>
  <si>
    <t>Иные межбюджетные трансферты</t>
  </si>
  <si>
    <t>Прочие межбюджетные трансферты, передаваемые бюджетам</t>
  </si>
  <si>
    <t>Прочие межбюджетные трансферты, передаваемые бюджетам сельских поселений</t>
  </si>
  <si>
    <t>40</t>
  </si>
  <si>
    <t xml:space="preserve">Приложение № 1
к Решению Совета Сосновского сельского поселения Азовского немецкого национального муниципального района Омской области 
«О бюджете Сосновского сельского поселения Азовского немецкого национального муниципального района Омской области на 2023 год и на
плановый период 2024 и 2025 годов» </t>
  </si>
  <si>
    <t>(в редакции решений Совета от 14.06.2023 № 27-158; от 11.10.2023 №30-168</t>
  </si>
</sst>
</file>

<file path=xl/styles.xml><?xml version="1.0" encoding="utf-8"?>
<styleSheet xmlns="http://schemas.openxmlformats.org/spreadsheetml/2006/main">
  <numFmts count="1">
    <numFmt numFmtId="164" formatCode="&quot;&quot;###,##0.00"/>
  </numFmts>
  <fonts count="10">
    <font>
      <sz val="14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7" fillId="0" borderId="0"/>
    <xf numFmtId="0" fontId="8" fillId="0" borderId="0"/>
  </cellStyleXfs>
  <cellXfs count="9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 vertical="center" indent="15"/>
    </xf>
    <xf numFmtId="4" fontId="0" fillId="0" borderId="0" xfId="0" applyNumberForma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164" fontId="4" fillId="0" borderId="1" xfId="0" applyNumberFormat="1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vertical="center" wrapText="1"/>
    </xf>
    <xf numFmtId="49" fontId="3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3" fillId="2" borderId="2" xfId="0" applyFont="1" applyFill="1" applyBorder="1" applyAlignment="1">
      <alignment vertical="center" wrapText="1"/>
    </xf>
    <xf numFmtId="0" fontId="0" fillId="0" borderId="0" xfId="0"/>
    <xf numFmtId="0" fontId="0" fillId="0" borderId="0" xfId="0"/>
    <xf numFmtId="49" fontId="3" fillId="2" borderId="2" xfId="0" applyNumberFormat="1" applyFont="1" applyFill="1" applyBorder="1" applyAlignment="1">
      <alignment horizontal="center" vertical="center"/>
    </xf>
    <xf numFmtId="49" fontId="3" fillId="2" borderId="2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center" wrapText="1"/>
    </xf>
    <xf numFmtId="0" fontId="1" fillId="0" borderId="2" xfId="0" applyFont="1" applyBorder="1" applyAlignment="1">
      <alignment vertical="center" wrapText="1"/>
    </xf>
    <xf numFmtId="49" fontId="1" fillId="0" borderId="2" xfId="0" applyNumberFormat="1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49" fontId="3" fillId="0" borderId="2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 wrapText="1"/>
    </xf>
    <xf numFmtId="0" fontId="6" fillId="0" borderId="0" xfId="0" applyFont="1"/>
    <xf numFmtId="0" fontId="1" fillId="0" borderId="1" xfId="0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 wrapText="1"/>
    </xf>
    <xf numFmtId="0" fontId="9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9" fillId="0" borderId="9" xfId="2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49" fontId="1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 wrapText="1"/>
    </xf>
    <xf numFmtId="4" fontId="0" fillId="3" borderId="0" xfId="0" applyNumberFormat="1" applyFill="1"/>
    <xf numFmtId="0" fontId="1" fillId="3" borderId="0" xfId="0" applyFont="1" applyFill="1" applyAlignment="1">
      <alignment horizontal="right"/>
    </xf>
    <xf numFmtId="49" fontId="1" fillId="3" borderId="1" xfId="0" applyNumberFormat="1" applyFont="1" applyFill="1" applyBorder="1" applyAlignment="1">
      <alignment horizontal="center" vertical="center" wrapText="1"/>
    </xf>
    <xf numFmtId="4" fontId="3" fillId="3" borderId="1" xfId="0" applyNumberFormat="1" applyFont="1" applyFill="1" applyBorder="1" applyAlignment="1">
      <alignment horizontal="right" vertical="center" wrapText="1"/>
    </xf>
    <xf numFmtId="4" fontId="1" fillId="3" borderId="1" xfId="0" applyNumberFormat="1" applyFont="1" applyFill="1" applyBorder="1" applyAlignment="1">
      <alignment horizontal="right" vertical="center" wrapText="1"/>
    </xf>
    <xf numFmtId="4" fontId="1" fillId="3" borderId="1" xfId="0" applyNumberFormat="1" applyFont="1" applyFill="1" applyBorder="1" applyAlignment="1">
      <alignment horizontal="right" vertical="center"/>
    </xf>
    <xf numFmtId="4" fontId="3" fillId="3" borderId="1" xfId="0" applyNumberFormat="1" applyFont="1" applyFill="1" applyBorder="1" applyAlignment="1">
      <alignment horizontal="right" vertical="center"/>
    </xf>
    <xf numFmtId="4" fontId="3" fillId="3" borderId="2" xfId="0" applyNumberFormat="1" applyFont="1" applyFill="1" applyBorder="1" applyAlignment="1">
      <alignment horizontal="right" vertical="center"/>
    </xf>
    <xf numFmtId="4" fontId="1" fillId="3" borderId="2" xfId="0" applyNumberFormat="1" applyFont="1" applyFill="1" applyBorder="1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right"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4" fontId="1" fillId="3" borderId="1" xfId="0" applyNumberFormat="1" applyFont="1" applyFill="1" applyBorder="1" applyAlignment="1">
      <alignment horizontal="right" vertic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49" fontId="1" fillId="2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" fontId="1" fillId="3" borderId="7" xfId="0" applyNumberFormat="1" applyFont="1" applyFill="1" applyBorder="1" applyAlignment="1">
      <alignment horizontal="center" vertical="center" wrapText="1"/>
    </xf>
    <xf numFmtId="4" fontId="1" fillId="3" borderId="8" xfId="0" applyNumberFormat="1" applyFont="1" applyFill="1" applyBorder="1" applyAlignment="1">
      <alignment horizontal="center" vertical="center" wrapText="1"/>
    </xf>
    <xf numFmtId="4" fontId="1" fillId="3" borderId="9" xfId="0" applyNumberFormat="1" applyFont="1" applyFill="1" applyBorder="1" applyAlignment="1">
      <alignment horizontal="center" vertical="center" wrapText="1"/>
    </xf>
    <xf numFmtId="4" fontId="1" fillId="3" borderId="10" xfId="0" applyNumberFormat="1" applyFont="1" applyFill="1" applyBorder="1" applyAlignment="1">
      <alignment horizontal="center" vertical="center" wrapText="1"/>
    </xf>
    <xf numFmtId="4" fontId="1" fillId="3" borderId="11" xfId="0" applyNumberFormat="1" applyFont="1" applyFill="1" applyBorder="1" applyAlignment="1">
      <alignment horizontal="center" vertical="center" wrapText="1"/>
    </xf>
    <xf numFmtId="4" fontId="1" fillId="3" borderId="2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5" xfId="0" applyFont="1" applyBorder="1" applyAlignment="1">
      <alignment vertical="center"/>
    </xf>
    <xf numFmtId="0" fontId="1" fillId="0" borderId="6" xfId="0" applyFont="1" applyBorder="1" applyAlignment="1">
      <alignment vertical="center"/>
    </xf>
    <xf numFmtId="4" fontId="1" fillId="3" borderId="1" xfId="0" applyNumberFormat="1" applyFont="1" applyFill="1" applyBorder="1" applyAlignment="1">
      <alignment horizontal="right"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5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center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3" borderId="2" xfId="0" applyFont="1" applyFill="1" applyBorder="1" applyAlignment="1">
      <alignment vertical="center" wrapText="1"/>
    </xf>
    <xf numFmtId="49" fontId="1" fillId="3" borderId="2" xfId="0" applyNumberFormat="1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49" fontId="1" fillId="3" borderId="2" xfId="0" applyNumberFormat="1" applyFont="1" applyFill="1" applyBorder="1" applyAlignment="1">
      <alignment horizontal="center" vertical="center" wrapText="1"/>
    </xf>
    <xf numFmtId="0" fontId="0" fillId="3" borderId="0" xfId="0" applyFill="1"/>
    <xf numFmtId="0" fontId="1" fillId="3" borderId="1" xfId="0" applyFont="1" applyFill="1" applyBorder="1" applyAlignment="1">
      <alignment vertical="center" wrapText="1"/>
    </xf>
    <xf numFmtId="49" fontId="1" fillId="3" borderId="1" xfId="0" applyNumberFormat="1" applyFont="1" applyFill="1" applyBorder="1" applyAlignment="1">
      <alignment horizontal="center" vertical="center"/>
    </xf>
  </cellXfs>
  <cellStyles count="3">
    <cellStyle name="Обычный" xfId="0" builtinId="0"/>
    <cellStyle name="Обычный 2" xfId="2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75"/>
  <sheetViews>
    <sheetView tabSelected="1" view="pageBreakPreview" zoomScaleSheetLayoutView="100" workbookViewId="0">
      <selection activeCell="I79" sqref="I79"/>
    </sheetView>
  </sheetViews>
  <sheetFormatPr defaultRowHeight="18.75"/>
  <cols>
    <col min="1" max="1" width="35.3984375" customWidth="1"/>
    <col min="2" max="2" width="5.296875" customWidth="1"/>
    <col min="3" max="3" width="5.19921875" customWidth="1"/>
    <col min="4" max="4" width="5" customWidth="1"/>
    <col min="5" max="5" width="5.19921875" customWidth="1"/>
    <col min="6" max="6" width="5.09765625" customWidth="1"/>
    <col min="7" max="7" width="6.09765625" customWidth="1"/>
    <col min="8" max="8" width="9.09765625" customWidth="1"/>
    <col min="9" max="9" width="12.5" style="48" customWidth="1"/>
    <col min="10" max="10" width="14.19921875" style="48" customWidth="1"/>
    <col min="11" max="11" width="13.296875" style="48" customWidth="1"/>
    <col min="12" max="12" width="12.296875" bestFit="1" customWidth="1"/>
    <col min="13" max="14" width="9.69921875" bestFit="1" customWidth="1"/>
  </cols>
  <sheetData>
    <row r="1" spans="1:11" ht="1.5" customHeight="1"/>
    <row r="2" spans="1:11" ht="90.75" customHeight="1">
      <c r="B2" s="2" t="s">
        <v>21</v>
      </c>
      <c r="D2" s="44" t="s">
        <v>82</v>
      </c>
      <c r="E2" s="45"/>
      <c r="F2" s="45"/>
      <c r="G2" s="45"/>
      <c r="H2" s="65" t="s">
        <v>113</v>
      </c>
      <c r="I2" s="66"/>
      <c r="J2" s="66"/>
      <c r="K2" s="66"/>
    </row>
    <row r="3" spans="1:11" hidden="1">
      <c r="B3" s="2" t="s">
        <v>37</v>
      </c>
      <c r="D3" s="45"/>
      <c r="E3" s="45"/>
      <c r="F3" s="45"/>
      <c r="G3" s="45"/>
      <c r="H3" s="45"/>
      <c r="I3" s="49"/>
      <c r="J3" s="49"/>
      <c r="K3" s="49"/>
    </row>
    <row r="4" spans="1:11">
      <c r="D4" s="45"/>
      <c r="E4" s="45"/>
      <c r="F4" s="45"/>
      <c r="G4" s="45"/>
      <c r="H4" s="83" t="s">
        <v>114</v>
      </c>
      <c r="I4" s="84"/>
      <c r="J4" s="84"/>
      <c r="K4" s="84"/>
    </row>
    <row r="5" spans="1:11">
      <c r="D5" s="45"/>
      <c r="E5" s="45"/>
      <c r="F5" s="45"/>
      <c r="G5" s="45"/>
      <c r="H5" s="84"/>
      <c r="I5" s="84"/>
      <c r="J5" s="84"/>
      <c r="K5" s="84"/>
    </row>
    <row r="6" spans="1:11" ht="45.6" customHeight="1">
      <c r="D6" s="45"/>
      <c r="E6" s="45"/>
      <c r="F6" s="45"/>
      <c r="G6" s="45"/>
      <c r="H6" s="84"/>
      <c r="I6" s="84"/>
      <c r="J6" s="84"/>
      <c r="K6" s="84"/>
    </row>
    <row r="7" spans="1:11">
      <c r="D7" s="1"/>
    </row>
    <row r="8" spans="1:11" ht="79.150000000000006" customHeight="1">
      <c r="A8" s="85" t="s">
        <v>85</v>
      </c>
      <c r="B8" s="86"/>
      <c r="C8" s="86"/>
      <c r="D8" s="86"/>
      <c r="E8" s="86"/>
      <c r="F8" s="86"/>
      <c r="G8" s="86"/>
      <c r="H8" s="86"/>
      <c r="I8" s="86"/>
      <c r="J8" s="86"/>
      <c r="K8" s="86"/>
    </row>
    <row r="9" spans="1:11" ht="18" customHeight="1">
      <c r="A9" s="68" t="s">
        <v>78</v>
      </c>
      <c r="B9" s="77" t="s">
        <v>0</v>
      </c>
      <c r="C9" s="77"/>
      <c r="D9" s="77"/>
      <c r="E9" s="77"/>
      <c r="F9" s="77"/>
      <c r="G9" s="77"/>
      <c r="H9" s="77"/>
      <c r="I9" s="69" t="s">
        <v>69</v>
      </c>
      <c r="J9" s="70"/>
      <c r="K9" s="71"/>
    </row>
    <row r="10" spans="1:11">
      <c r="A10" s="68"/>
      <c r="B10" s="77" t="s">
        <v>65</v>
      </c>
      <c r="C10" s="77"/>
      <c r="D10" s="77"/>
      <c r="E10" s="77"/>
      <c r="F10" s="77"/>
      <c r="G10" s="78" t="s">
        <v>66</v>
      </c>
      <c r="H10" s="79"/>
      <c r="I10" s="72" t="s">
        <v>70</v>
      </c>
      <c r="J10" s="72" t="s">
        <v>81</v>
      </c>
      <c r="K10" s="72" t="s">
        <v>86</v>
      </c>
    </row>
    <row r="11" spans="1:11">
      <c r="A11" s="68"/>
      <c r="B11" s="77"/>
      <c r="C11" s="77"/>
      <c r="D11" s="77"/>
      <c r="E11" s="77"/>
      <c r="F11" s="77"/>
      <c r="G11" s="80"/>
      <c r="H11" s="81"/>
      <c r="I11" s="73"/>
      <c r="J11" s="73"/>
      <c r="K11" s="73"/>
    </row>
    <row r="12" spans="1:11" ht="63.75">
      <c r="A12" s="68"/>
      <c r="B12" s="43" t="s">
        <v>73</v>
      </c>
      <c r="C12" s="42" t="s">
        <v>74</v>
      </c>
      <c r="D12" s="42" t="s">
        <v>75</v>
      </c>
      <c r="E12" s="42" t="s">
        <v>76</v>
      </c>
      <c r="F12" s="42" t="s">
        <v>77</v>
      </c>
      <c r="G12" s="42" t="s">
        <v>67</v>
      </c>
      <c r="H12" s="42" t="s">
        <v>68</v>
      </c>
      <c r="I12" s="74"/>
      <c r="J12" s="74"/>
      <c r="K12" s="74"/>
    </row>
    <row r="13" spans="1:11">
      <c r="A13" s="4">
        <v>1</v>
      </c>
      <c r="B13" s="5">
        <v>2</v>
      </c>
      <c r="C13" s="5">
        <v>3</v>
      </c>
      <c r="D13" s="5">
        <v>4</v>
      </c>
      <c r="E13" s="5">
        <v>5</v>
      </c>
      <c r="F13" s="5">
        <v>6</v>
      </c>
      <c r="G13" s="5">
        <v>7</v>
      </c>
      <c r="H13" s="4">
        <v>8</v>
      </c>
      <c r="I13" s="50">
        <v>9</v>
      </c>
      <c r="J13" s="50">
        <v>9</v>
      </c>
      <c r="K13" s="50">
        <v>9</v>
      </c>
    </row>
    <row r="14" spans="1:11">
      <c r="A14" s="6" t="s">
        <v>1</v>
      </c>
      <c r="B14" s="7">
        <v>1</v>
      </c>
      <c r="C14" s="7" t="s">
        <v>22</v>
      </c>
      <c r="D14" s="7" t="s">
        <v>22</v>
      </c>
      <c r="E14" s="7" t="s">
        <v>23</v>
      </c>
      <c r="F14" s="7" t="s">
        <v>22</v>
      </c>
      <c r="G14" s="7" t="s">
        <v>24</v>
      </c>
      <c r="H14" s="8" t="s">
        <v>23</v>
      </c>
      <c r="I14" s="51">
        <f>I15+I21+I29+I32+I42+I46+I57</f>
        <v>9170672.1400000006</v>
      </c>
      <c r="J14" s="51">
        <f>J15+J21+J29+J32+J42+J46</f>
        <v>7381026.1699999999</v>
      </c>
      <c r="K14" s="51">
        <f>K15+K21+K29+K32+K42+K46</f>
        <v>7477686.1699999999</v>
      </c>
    </row>
    <row r="15" spans="1:11" s="38" customFormat="1">
      <c r="A15" s="6" t="s">
        <v>2</v>
      </c>
      <c r="B15" s="12">
        <v>1</v>
      </c>
      <c r="C15" s="12" t="s">
        <v>25</v>
      </c>
      <c r="D15" s="12" t="s">
        <v>22</v>
      </c>
      <c r="E15" s="12" t="s">
        <v>23</v>
      </c>
      <c r="F15" s="12" t="s">
        <v>22</v>
      </c>
      <c r="G15" s="12" t="s">
        <v>24</v>
      </c>
      <c r="H15" s="13" t="s">
        <v>23</v>
      </c>
      <c r="I15" s="51">
        <f>I16</f>
        <v>363900</v>
      </c>
      <c r="J15" s="51">
        <f>J16</f>
        <v>388260</v>
      </c>
      <c r="K15" s="51">
        <f>K16</f>
        <v>411540</v>
      </c>
    </row>
    <row r="16" spans="1:11">
      <c r="A16" s="9" t="s">
        <v>3</v>
      </c>
      <c r="B16" s="7">
        <v>1</v>
      </c>
      <c r="C16" s="7" t="s">
        <v>25</v>
      </c>
      <c r="D16" s="7" t="s">
        <v>26</v>
      </c>
      <c r="E16" s="7" t="s">
        <v>23</v>
      </c>
      <c r="F16" s="7" t="s">
        <v>25</v>
      </c>
      <c r="G16" s="7" t="s">
        <v>24</v>
      </c>
      <c r="H16" s="8">
        <v>110</v>
      </c>
      <c r="I16" s="52">
        <f>I17+I18+I19+I20</f>
        <v>363900</v>
      </c>
      <c r="J16" s="52">
        <v>388260</v>
      </c>
      <c r="K16" s="52">
        <v>411540</v>
      </c>
    </row>
    <row r="17" spans="1:11" ht="67.5" customHeight="1">
      <c r="A17" s="9" t="s">
        <v>72</v>
      </c>
      <c r="B17" s="7">
        <v>1</v>
      </c>
      <c r="C17" s="7" t="s">
        <v>25</v>
      </c>
      <c r="D17" s="7" t="s">
        <v>26</v>
      </c>
      <c r="E17" s="7" t="s">
        <v>27</v>
      </c>
      <c r="F17" s="7" t="s">
        <v>25</v>
      </c>
      <c r="G17" s="7" t="s">
        <v>24</v>
      </c>
      <c r="H17" s="8">
        <v>110</v>
      </c>
      <c r="I17" s="53">
        <v>285900</v>
      </c>
      <c r="J17" s="53">
        <v>305070</v>
      </c>
      <c r="K17" s="53">
        <v>323370</v>
      </c>
    </row>
    <row r="18" spans="1:11" ht="102">
      <c r="A18" s="10" t="s">
        <v>40</v>
      </c>
      <c r="B18" s="7" t="s">
        <v>38</v>
      </c>
      <c r="C18" s="7" t="s">
        <v>25</v>
      </c>
      <c r="D18" s="7" t="s">
        <v>26</v>
      </c>
      <c r="E18" s="7" t="s">
        <v>35</v>
      </c>
      <c r="F18" s="7" t="s">
        <v>25</v>
      </c>
      <c r="G18" s="7" t="s">
        <v>24</v>
      </c>
      <c r="H18" s="8" t="s">
        <v>39</v>
      </c>
      <c r="I18" s="53">
        <v>34440</v>
      </c>
      <c r="J18" s="53">
        <v>36750</v>
      </c>
      <c r="K18" s="53">
        <v>38940</v>
      </c>
    </row>
    <row r="19" spans="1:11" ht="38.25">
      <c r="A19" s="9" t="s">
        <v>4</v>
      </c>
      <c r="B19" s="7">
        <v>1</v>
      </c>
      <c r="C19" s="7" t="s">
        <v>25</v>
      </c>
      <c r="D19" s="7" t="s">
        <v>26</v>
      </c>
      <c r="E19" s="7" t="s">
        <v>28</v>
      </c>
      <c r="F19" s="7" t="s">
        <v>25</v>
      </c>
      <c r="G19" s="7" t="s">
        <v>24</v>
      </c>
      <c r="H19" s="8">
        <v>110</v>
      </c>
      <c r="I19" s="53">
        <v>14310</v>
      </c>
      <c r="J19" s="53">
        <v>15240</v>
      </c>
      <c r="K19" s="53">
        <v>16170</v>
      </c>
    </row>
    <row r="20" spans="1:11" s="28" customFormat="1" ht="89.25">
      <c r="A20" s="57" t="s">
        <v>88</v>
      </c>
      <c r="B20" s="46" t="s">
        <v>38</v>
      </c>
      <c r="C20" s="46" t="s">
        <v>25</v>
      </c>
      <c r="D20" s="46" t="s">
        <v>26</v>
      </c>
      <c r="E20" s="46" t="s">
        <v>87</v>
      </c>
      <c r="F20" s="46" t="s">
        <v>25</v>
      </c>
      <c r="G20" s="46" t="s">
        <v>24</v>
      </c>
      <c r="H20" s="47" t="s">
        <v>39</v>
      </c>
      <c r="I20" s="53">
        <v>29250</v>
      </c>
      <c r="J20" s="53">
        <v>31200</v>
      </c>
      <c r="K20" s="53">
        <v>33060</v>
      </c>
    </row>
    <row r="21" spans="1:11" ht="38.25">
      <c r="A21" s="11" t="s">
        <v>5</v>
      </c>
      <c r="B21" s="12">
        <v>1</v>
      </c>
      <c r="C21" s="12" t="s">
        <v>29</v>
      </c>
      <c r="D21" s="12" t="s">
        <v>22</v>
      </c>
      <c r="E21" s="12" t="s">
        <v>23</v>
      </c>
      <c r="F21" s="12" t="s">
        <v>22</v>
      </c>
      <c r="G21" s="12" t="s">
        <v>24</v>
      </c>
      <c r="H21" s="13" t="s">
        <v>23</v>
      </c>
      <c r="I21" s="54">
        <f>I22</f>
        <v>1317440</v>
      </c>
      <c r="J21" s="54">
        <f>J22</f>
        <v>1418300</v>
      </c>
      <c r="K21" s="54">
        <f>K22</f>
        <v>1471680</v>
      </c>
    </row>
    <row r="22" spans="1:11" ht="25.5">
      <c r="A22" s="9" t="s">
        <v>6</v>
      </c>
      <c r="B22" s="7">
        <v>1</v>
      </c>
      <c r="C22" s="7" t="s">
        <v>29</v>
      </c>
      <c r="D22" s="7" t="s">
        <v>26</v>
      </c>
      <c r="E22" s="7" t="s">
        <v>23</v>
      </c>
      <c r="F22" s="7" t="s">
        <v>25</v>
      </c>
      <c r="G22" s="7" t="s">
        <v>24</v>
      </c>
      <c r="H22" s="8">
        <v>110</v>
      </c>
      <c r="I22" s="53">
        <f>I24+I26+I28</f>
        <v>1317440</v>
      </c>
      <c r="J22" s="53">
        <f>J24+J26+J28</f>
        <v>1418300</v>
      </c>
      <c r="K22" s="53">
        <f>K24+K26+K28</f>
        <v>1471680</v>
      </c>
    </row>
    <row r="23" spans="1:11" s="28" customFormat="1" ht="85.9" customHeight="1">
      <c r="A23" s="39" t="s">
        <v>60</v>
      </c>
      <c r="B23" s="40" t="s">
        <v>38</v>
      </c>
      <c r="C23" s="40" t="s">
        <v>29</v>
      </c>
      <c r="D23" s="40" t="s">
        <v>26</v>
      </c>
      <c r="E23" s="40" t="s">
        <v>59</v>
      </c>
      <c r="F23" s="40" t="s">
        <v>25</v>
      </c>
      <c r="G23" s="40" t="s">
        <v>24</v>
      </c>
      <c r="H23" s="41" t="s">
        <v>39</v>
      </c>
      <c r="I23" s="53">
        <v>624010</v>
      </c>
      <c r="J23" s="53">
        <v>676650</v>
      </c>
      <c r="K23" s="53">
        <v>703840</v>
      </c>
    </row>
    <row r="24" spans="1:11" ht="114.75">
      <c r="A24" s="9" t="s">
        <v>79</v>
      </c>
      <c r="B24" s="7">
        <v>1</v>
      </c>
      <c r="C24" s="7" t="s">
        <v>29</v>
      </c>
      <c r="D24" s="7" t="s">
        <v>26</v>
      </c>
      <c r="E24" s="7" t="s">
        <v>56</v>
      </c>
      <c r="F24" s="7" t="s">
        <v>25</v>
      </c>
      <c r="G24" s="7" t="s">
        <v>24</v>
      </c>
      <c r="H24" s="8">
        <v>110</v>
      </c>
      <c r="I24" s="53">
        <v>624010</v>
      </c>
      <c r="J24" s="53">
        <v>676650</v>
      </c>
      <c r="K24" s="53">
        <v>703840</v>
      </c>
    </row>
    <row r="25" spans="1:11" s="28" customFormat="1" ht="108.6" customHeight="1">
      <c r="A25" s="39" t="s">
        <v>63</v>
      </c>
      <c r="B25" s="40" t="s">
        <v>38</v>
      </c>
      <c r="C25" s="40" t="s">
        <v>29</v>
      </c>
      <c r="D25" s="40" t="s">
        <v>26</v>
      </c>
      <c r="E25" s="40" t="s">
        <v>61</v>
      </c>
      <c r="F25" s="40" t="s">
        <v>25</v>
      </c>
      <c r="G25" s="40" t="s">
        <v>24</v>
      </c>
      <c r="H25" s="41" t="s">
        <v>39</v>
      </c>
      <c r="I25" s="53">
        <v>4330</v>
      </c>
      <c r="J25" s="53">
        <v>4620</v>
      </c>
      <c r="K25" s="53">
        <v>4680</v>
      </c>
    </row>
    <row r="26" spans="1:11" ht="127.5">
      <c r="A26" s="9" t="s">
        <v>71</v>
      </c>
      <c r="B26" s="7">
        <v>1</v>
      </c>
      <c r="C26" s="7" t="s">
        <v>29</v>
      </c>
      <c r="D26" s="7" t="s">
        <v>26</v>
      </c>
      <c r="E26" s="7" t="s">
        <v>57</v>
      </c>
      <c r="F26" s="7" t="s">
        <v>25</v>
      </c>
      <c r="G26" s="7" t="s">
        <v>24</v>
      </c>
      <c r="H26" s="8">
        <v>110</v>
      </c>
      <c r="I26" s="53">
        <v>4330</v>
      </c>
      <c r="J26" s="53">
        <v>4620</v>
      </c>
      <c r="K26" s="53">
        <v>4680</v>
      </c>
    </row>
    <row r="27" spans="1:11" s="28" customFormat="1" ht="76.5">
      <c r="A27" s="39" t="s">
        <v>64</v>
      </c>
      <c r="B27" s="40" t="s">
        <v>38</v>
      </c>
      <c r="C27" s="40" t="s">
        <v>29</v>
      </c>
      <c r="D27" s="40" t="s">
        <v>26</v>
      </c>
      <c r="E27" s="40" t="s">
        <v>62</v>
      </c>
      <c r="F27" s="40" t="s">
        <v>25</v>
      </c>
      <c r="G27" s="40" t="s">
        <v>24</v>
      </c>
      <c r="H27" s="41" t="s">
        <v>39</v>
      </c>
      <c r="I27" s="53">
        <v>689100</v>
      </c>
      <c r="J27" s="53">
        <v>737030</v>
      </c>
      <c r="K27" s="53">
        <v>763160</v>
      </c>
    </row>
    <row r="28" spans="1:11" ht="114.75">
      <c r="A28" s="9" t="s">
        <v>80</v>
      </c>
      <c r="B28" s="7">
        <v>1</v>
      </c>
      <c r="C28" s="7" t="s">
        <v>29</v>
      </c>
      <c r="D28" s="7" t="s">
        <v>26</v>
      </c>
      <c r="E28" s="7" t="s">
        <v>58</v>
      </c>
      <c r="F28" s="7" t="s">
        <v>25</v>
      </c>
      <c r="G28" s="7" t="s">
        <v>24</v>
      </c>
      <c r="H28" s="8">
        <v>110</v>
      </c>
      <c r="I28" s="53">
        <v>689100</v>
      </c>
      <c r="J28" s="53">
        <v>737030</v>
      </c>
      <c r="K28" s="53">
        <v>763160</v>
      </c>
    </row>
    <row r="29" spans="1:11" s="38" customFormat="1">
      <c r="A29" s="11" t="s">
        <v>7</v>
      </c>
      <c r="B29" s="16">
        <v>1</v>
      </c>
      <c r="C29" s="16" t="s">
        <v>30</v>
      </c>
      <c r="D29" s="16" t="s">
        <v>22</v>
      </c>
      <c r="E29" s="16" t="s">
        <v>23</v>
      </c>
      <c r="F29" s="16" t="s">
        <v>22</v>
      </c>
      <c r="G29" s="16" t="s">
        <v>24</v>
      </c>
      <c r="H29" s="17" t="s">
        <v>23</v>
      </c>
      <c r="I29" s="51">
        <v>607000</v>
      </c>
      <c r="J29" s="51">
        <v>626000</v>
      </c>
      <c r="K29" s="51">
        <v>646000</v>
      </c>
    </row>
    <row r="30" spans="1:11">
      <c r="A30" s="9" t="s">
        <v>8</v>
      </c>
      <c r="B30" s="7">
        <v>1</v>
      </c>
      <c r="C30" s="7" t="s">
        <v>30</v>
      </c>
      <c r="D30" s="7" t="s">
        <v>29</v>
      </c>
      <c r="E30" s="7" t="s">
        <v>23</v>
      </c>
      <c r="F30" s="7" t="s">
        <v>25</v>
      </c>
      <c r="G30" s="7" t="s">
        <v>24</v>
      </c>
      <c r="H30" s="8">
        <v>110</v>
      </c>
      <c r="I30" s="52">
        <v>607000</v>
      </c>
      <c r="J30" s="52">
        <v>626000</v>
      </c>
      <c r="K30" s="52">
        <v>646000</v>
      </c>
    </row>
    <row r="31" spans="1:11">
      <c r="A31" s="9" t="s">
        <v>8</v>
      </c>
      <c r="B31" s="7">
        <v>1</v>
      </c>
      <c r="C31" s="7" t="s">
        <v>30</v>
      </c>
      <c r="D31" s="7" t="s">
        <v>29</v>
      </c>
      <c r="E31" s="7" t="s">
        <v>27</v>
      </c>
      <c r="F31" s="7" t="s">
        <v>25</v>
      </c>
      <c r="G31" s="7" t="s">
        <v>24</v>
      </c>
      <c r="H31" s="8">
        <v>110</v>
      </c>
      <c r="I31" s="52">
        <v>607000</v>
      </c>
      <c r="J31" s="52">
        <v>626000</v>
      </c>
      <c r="K31" s="52">
        <v>646000</v>
      </c>
    </row>
    <row r="32" spans="1:11" s="38" customFormat="1">
      <c r="A32" s="11" t="s">
        <v>9</v>
      </c>
      <c r="B32" s="16">
        <v>1</v>
      </c>
      <c r="C32" s="16" t="s">
        <v>31</v>
      </c>
      <c r="D32" s="16" t="s">
        <v>22</v>
      </c>
      <c r="E32" s="16" t="s">
        <v>23</v>
      </c>
      <c r="F32" s="16" t="s">
        <v>22</v>
      </c>
      <c r="G32" s="16" t="s">
        <v>24</v>
      </c>
      <c r="H32" s="17" t="s">
        <v>23</v>
      </c>
      <c r="I32" s="51">
        <f>I33+I36</f>
        <v>2212000</v>
      </c>
      <c r="J32" s="51">
        <f t="shared" ref="J32:K32" si="0">J33+J36</f>
        <v>2212000</v>
      </c>
      <c r="K32" s="51">
        <f t="shared" si="0"/>
        <v>2212000</v>
      </c>
    </row>
    <row r="33" spans="1:11">
      <c r="A33" s="9" t="s">
        <v>10</v>
      </c>
      <c r="B33" s="7">
        <v>1</v>
      </c>
      <c r="C33" s="7" t="s">
        <v>31</v>
      </c>
      <c r="D33" s="7" t="s">
        <v>25</v>
      </c>
      <c r="E33" s="7" t="s">
        <v>23</v>
      </c>
      <c r="F33" s="7" t="s">
        <v>22</v>
      </c>
      <c r="G33" s="7" t="s">
        <v>24</v>
      </c>
      <c r="H33" s="8">
        <v>110</v>
      </c>
      <c r="I33" s="53">
        <f>I34</f>
        <v>507000</v>
      </c>
      <c r="J33" s="53">
        <v>507000</v>
      </c>
      <c r="K33" s="53">
        <v>507000</v>
      </c>
    </row>
    <row r="34" spans="1:11" ht="37.9" customHeight="1">
      <c r="A34" s="75" t="s">
        <v>50</v>
      </c>
      <c r="B34" s="76">
        <v>1</v>
      </c>
      <c r="C34" s="76" t="s">
        <v>31</v>
      </c>
      <c r="D34" s="76" t="s">
        <v>25</v>
      </c>
      <c r="E34" s="76" t="s">
        <v>28</v>
      </c>
      <c r="F34" s="76">
        <v>10</v>
      </c>
      <c r="G34" s="76" t="s">
        <v>24</v>
      </c>
      <c r="H34" s="89">
        <v>110</v>
      </c>
      <c r="I34" s="82">
        <v>507000</v>
      </c>
      <c r="J34" s="82">
        <v>507000</v>
      </c>
      <c r="K34" s="82">
        <v>507000</v>
      </c>
    </row>
    <row r="35" spans="1:11" ht="13.5" customHeight="1">
      <c r="A35" s="75"/>
      <c r="B35" s="76"/>
      <c r="C35" s="76"/>
      <c r="D35" s="76"/>
      <c r="E35" s="76"/>
      <c r="F35" s="76"/>
      <c r="G35" s="76"/>
      <c r="H35" s="89"/>
      <c r="I35" s="82"/>
      <c r="J35" s="82"/>
      <c r="K35" s="82"/>
    </row>
    <row r="36" spans="1:11">
      <c r="A36" s="9" t="s">
        <v>11</v>
      </c>
      <c r="B36" s="7">
        <v>1</v>
      </c>
      <c r="C36" s="7" t="s">
        <v>31</v>
      </c>
      <c r="D36" s="7" t="s">
        <v>31</v>
      </c>
      <c r="E36" s="7" t="s">
        <v>23</v>
      </c>
      <c r="F36" s="7" t="s">
        <v>22</v>
      </c>
      <c r="G36" s="7" t="s">
        <v>24</v>
      </c>
      <c r="H36" s="8">
        <v>110</v>
      </c>
      <c r="I36" s="53">
        <f>I37+I39</f>
        <v>1705000</v>
      </c>
      <c r="J36" s="53">
        <f t="shared" ref="J36:K36" si="1">J37+J39</f>
        <v>1705000</v>
      </c>
      <c r="K36" s="53">
        <f t="shared" si="1"/>
        <v>1705000</v>
      </c>
    </row>
    <row r="37" spans="1:11">
      <c r="A37" s="9" t="s">
        <v>12</v>
      </c>
      <c r="B37" s="7">
        <v>1</v>
      </c>
      <c r="C37" s="7" t="s">
        <v>31</v>
      </c>
      <c r="D37" s="7" t="s">
        <v>31</v>
      </c>
      <c r="E37" s="7" t="s">
        <v>28</v>
      </c>
      <c r="F37" s="7" t="s">
        <v>22</v>
      </c>
      <c r="G37" s="7" t="s">
        <v>24</v>
      </c>
      <c r="H37" s="8">
        <v>110</v>
      </c>
      <c r="I37" s="53">
        <v>430000</v>
      </c>
      <c r="J37" s="53">
        <v>430000</v>
      </c>
      <c r="K37" s="53">
        <v>430000</v>
      </c>
    </row>
    <row r="38" spans="1:11" ht="25.5">
      <c r="A38" s="9" t="s">
        <v>13</v>
      </c>
      <c r="B38" s="7">
        <v>1</v>
      </c>
      <c r="C38" s="7" t="s">
        <v>31</v>
      </c>
      <c r="D38" s="7" t="s">
        <v>31</v>
      </c>
      <c r="E38" s="7" t="s">
        <v>32</v>
      </c>
      <c r="F38" s="7">
        <v>10</v>
      </c>
      <c r="G38" s="7" t="s">
        <v>24</v>
      </c>
      <c r="H38" s="8">
        <v>110</v>
      </c>
      <c r="I38" s="53">
        <v>430000</v>
      </c>
      <c r="J38" s="53">
        <v>430000</v>
      </c>
      <c r="K38" s="53">
        <v>430000</v>
      </c>
    </row>
    <row r="39" spans="1:11">
      <c r="A39" s="9" t="s">
        <v>14</v>
      </c>
      <c r="B39" s="7">
        <v>1</v>
      </c>
      <c r="C39" s="7" t="s">
        <v>31</v>
      </c>
      <c r="D39" s="7" t="s">
        <v>31</v>
      </c>
      <c r="E39" s="7" t="s">
        <v>33</v>
      </c>
      <c r="F39" s="7" t="s">
        <v>22</v>
      </c>
      <c r="G39" s="7" t="s">
        <v>24</v>
      </c>
      <c r="H39" s="8">
        <v>110</v>
      </c>
      <c r="I39" s="53">
        <v>1275000</v>
      </c>
      <c r="J39" s="53">
        <v>1275000</v>
      </c>
      <c r="K39" s="53">
        <v>1275000</v>
      </c>
    </row>
    <row r="40" spans="1:11" ht="25.5">
      <c r="A40" s="9" t="s">
        <v>15</v>
      </c>
      <c r="B40" s="21">
        <v>1</v>
      </c>
      <c r="C40" s="21" t="s">
        <v>31</v>
      </c>
      <c r="D40" s="21" t="s">
        <v>31</v>
      </c>
      <c r="E40" s="21" t="s">
        <v>34</v>
      </c>
      <c r="F40" s="21">
        <v>10</v>
      </c>
      <c r="G40" s="21" t="s">
        <v>24</v>
      </c>
      <c r="H40" s="25">
        <v>110</v>
      </c>
      <c r="I40" s="53">
        <v>1275000</v>
      </c>
      <c r="J40" s="53">
        <v>1275000</v>
      </c>
      <c r="K40" s="53">
        <v>1275000</v>
      </c>
    </row>
    <row r="41" spans="1:11" s="38" customFormat="1">
      <c r="A41" s="6" t="s">
        <v>1</v>
      </c>
      <c r="B41" s="12" t="s">
        <v>38</v>
      </c>
      <c r="C41" s="12" t="s">
        <v>22</v>
      </c>
      <c r="D41" s="12" t="s">
        <v>22</v>
      </c>
      <c r="E41" s="12" t="s">
        <v>23</v>
      </c>
      <c r="F41" s="12" t="s">
        <v>22</v>
      </c>
      <c r="G41" s="12" t="s">
        <v>24</v>
      </c>
      <c r="H41" s="13" t="s">
        <v>23</v>
      </c>
      <c r="I41" s="54">
        <f>I42+I57</f>
        <v>4670332.1400000006</v>
      </c>
      <c r="J41" s="54">
        <v>0</v>
      </c>
      <c r="K41" s="54">
        <v>0</v>
      </c>
    </row>
    <row r="42" spans="1:11" s="38" customFormat="1" ht="38.25" customHeight="1">
      <c r="A42" s="11" t="s">
        <v>41</v>
      </c>
      <c r="B42" s="16">
        <v>1</v>
      </c>
      <c r="C42" s="16">
        <v>11</v>
      </c>
      <c r="D42" s="16" t="s">
        <v>22</v>
      </c>
      <c r="E42" s="16" t="s">
        <v>23</v>
      </c>
      <c r="F42" s="16" t="s">
        <v>22</v>
      </c>
      <c r="G42" s="16" t="s">
        <v>24</v>
      </c>
      <c r="H42" s="17" t="s">
        <v>23</v>
      </c>
      <c r="I42" s="51">
        <f>I43+I53+I50</f>
        <v>4556986.32</v>
      </c>
      <c r="J42" s="51">
        <f t="shared" ref="I42:K43" si="2">J43</f>
        <v>2736466.17</v>
      </c>
      <c r="K42" s="51">
        <f t="shared" si="2"/>
        <v>2736466.17</v>
      </c>
    </row>
    <row r="43" spans="1:11" s="27" customFormat="1" ht="76.5">
      <c r="A43" s="20" t="s">
        <v>42</v>
      </c>
      <c r="B43" s="21">
        <v>1</v>
      </c>
      <c r="C43" s="21">
        <v>11</v>
      </c>
      <c r="D43" s="21" t="s">
        <v>30</v>
      </c>
      <c r="E43" s="21" t="s">
        <v>23</v>
      </c>
      <c r="F43" s="21" t="s">
        <v>22</v>
      </c>
      <c r="G43" s="21" t="s">
        <v>24</v>
      </c>
      <c r="H43" s="25">
        <v>120</v>
      </c>
      <c r="I43" s="53">
        <f t="shared" si="2"/>
        <v>2736466.17</v>
      </c>
      <c r="J43" s="53">
        <f t="shared" si="2"/>
        <v>2736466.17</v>
      </c>
      <c r="K43" s="53">
        <f t="shared" si="2"/>
        <v>2736466.17</v>
      </c>
    </row>
    <row r="44" spans="1:11" s="27" customFormat="1" ht="63.75">
      <c r="A44" s="31" t="s">
        <v>43</v>
      </c>
      <c r="B44" s="21">
        <v>1</v>
      </c>
      <c r="C44" s="21">
        <v>11</v>
      </c>
      <c r="D44" s="21" t="s">
        <v>30</v>
      </c>
      <c r="E44" s="21" t="s">
        <v>35</v>
      </c>
      <c r="F44" s="21" t="s">
        <v>22</v>
      </c>
      <c r="G44" s="21" t="s">
        <v>24</v>
      </c>
      <c r="H44" s="25">
        <v>120</v>
      </c>
      <c r="I44" s="53">
        <f>I45</f>
        <v>2736466.17</v>
      </c>
      <c r="J44" s="53">
        <f>J45</f>
        <v>2736466.17</v>
      </c>
      <c r="K44" s="53">
        <f>K45</f>
        <v>2736466.17</v>
      </c>
    </row>
    <row r="45" spans="1:11" s="27" customFormat="1" ht="63.75">
      <c r="A45" s="20" t="s">
        <v>51</v>
      </c>
      <c r="B45" s="21">
        <v>1</v>
      </c>
      <c r="C45" s="21">
        <v>11</v>
      </c>
      <c r="D45" s="21" t="s">
        <v>30</v>
      </c>
      <c r="E45" s="21" t="s">
        <v>44</v>
      </c>
      <c r="F45" s="21">
        <v>10</v>
      </c>
      <c r="G45" s="21" t="s">
        <v>24</v>
      </c>
      <c r="H45" s="25">
        <v>120</v>
      </c>
      <c r="I45" s="53">
        <v>2736466.17</v>
      </c>
      <c r="J45" s="53">
        <v>2736466.17</v>
      </c>
      <c r="K45" s="53">
        <v>2736466.17</v>
      </c>
    </row>
    <row r="46" spans="1:11" s="38" customFormat="1" ht="38.25" hidden="1" customHeight="1">
      <c r="A46" s="35" t="s">
        <v>45</v>
      </c>
      <c r="B46" s="36" t="s">
        <v>38</v>
      </c>
      <c r="C46" s="36" t="s">
        <v>46</v>
      </c>
      <c r="D46" s="36" t="s">
        <v>22</v>
      </c>
      <c r="E46" s="36" t="s">
        <v>23</v>
      </c>
      <c r="F46" s="36" t="s">
        <v>22</v>
      </c>
      <c r="G46" s="36" t="s">
        <v>24</v>
      </c>
      <c r="H46" s="37" t="s">
        <v>23</v>
      </c>
      <c r="I46" s="55"/>
      <c r="J46" s="55"/>
      <c r="K46" s="55"/>
    </row>
    <row r="47" spans="1:11" s="28" customFormat="1" ht="25.5" hidden="1">
      <c r="A47" s="32" t="s">
        <v>52</v>
      </c>
      <c r="B47" s="33" t="s">
        <v>38</v>
      </c>
      <c r="C47" s="33" t="s">
        <v>46</v>
      </c>
      <c r="D47" s="33" t="s">
        <v>31</v>
      </c>
      <c r="E47" s="33" t="s">
        <v>23</v>
      </c>
      <c r="F47" s="33" t="s">
        <v>22</v>
      </c>
      <c r="G47" s="33" t="s">
        <v>24</v>
      </c>
      <c r="H47" s="34" t="s">
        <v>48</v>
      </c>
      <c r="I47" s="56"/>
      <c r="J47" s="56"/>
      <c r="K47" s="56"/>
    </row>
    <row r="48" spans="1:11" s="28" customFormat="1" ht="38.25" hidden="1">
      <c r="A48" s="32" t="s">
        <v>53</v>
      </c>
      <c r="B48" s="33" t="s">
        <v>38</v>
      </c>
      <c r="C48" s="33" t="s">
        <v>46</v>
      </c>
      <c r="D48" s="33" t="s">
        <v>31</v>
      </c>
      <c r="E48" s="33" t="s">
        <v>35</v>
      </c>
      <c r="F48" s="33" t="s">
        <v>22</v>
      </c>
      <c r="G48" s="33" t="s">
        <v>24</v>
      </c>
      <c r="H48" s="34" t="s">
        <v>48</v>
      </c>
      <c r="I48" s="56"/>
      <c r="J48" s="56"/>
      <c r="K48" s="56"/>
    </row>
    <row r="49" spans="1:11" s="28" customFormat="1" ht="51" hidden="1">
      <c r="A49" s="20" t="s">
        <v>47</v>
      </c>
      <c r="B49" s="21">
        <v>1</v>
      </c>
      <c r="C49" s="21">
        <v>14</v>
      </c>
      <c r="D49" s="21" t="s">
        <v>31</v>
      </c>
      <c r="E49" s="21" t="s">
        <v>44</v>
      </c>
      <c r="F49" s="19">
        <v>10</v>
      </c>
      <c r="G49" s="25" t="s">
        <v>24</v>
      </c>
      <c r="H49" s="19">
        <v>430</v>
      </c>
      <c r="I49" s="53"/>
      <c r="J49" s="53"/>
      <c r="K49" s="53"/>
    </row>
    <row r="50" spans="1:11" s="94" customFormat="1" ht="76.5">
      <c r="A50" s="90" t="s">
        <v>93</v>
      </c>
      <c r="B50" s="91" t="s">
        <v>38</v>
      </c>
      <c r="C50" s="91" t="s">
        <v>94</v>
      </c>
      <c r="D50" s="91" t="s">
        <v>95</v>
      </c>
      <c r="E50" s="91" t="s">
        <v>87</v>
      </c>
      <c r="F50" s="92">
        <v>0</v>
      </c>
      <c r="G50" s="93" t="s">
        <v>24</v>
      </c>
      <c r="H50" s="92">
        <v>120</v>
      </c>
      <c r="I50" s="53">
        <v>10820.15</v>
      </c>
      <c r="J50" s="53">
        <v>0</v>
      </c>
      <c r="K50" s="53">
        <v>0</v>
      </c>
    </row>
    <row r="51" spans="1:11" s="94" customFormat="1" ht="93.75" customHeight="1">
      <c r="A51" s="90" t="s">
        <v>96</v>
      </c>
      <c r="B51" s="91" t="s">
        <v>38</v>
      </c>
      <c r="C51" s="91" t="s">
        <v>94</v>
      </c>
      <c r="D51" s="91" t="s">
        <v>95</v>
      </c>
      <c r="E51" s="91" t="s">
        <v>87</v>
      </c>
      <c r="F51" s="92">
        <v>0</v>
      </c>
      <c r="G51" s="93" t="s">
        <v>24</v>
      </c>
      <c r="H51" s="92">
        <v>120</v>
      </c>
      <c r="I51" s="53">
        <v>10820.15</v>
      </c>
      <c r="J51" s="53">
        <v>0</v>
      </c>
      <c r="K51" s="53">
        <v>0</v>
      </c>
    </row>
    <row r="52" spans="1:11" s="94" customFormat="1" ht="94.5" customHeight="1">
      <c r="A52" s="90" t="s">
        <v>97</v>
      </c>
      <c r="B52" s="91" t="s">
        <v>38</v>
      </c>
      <c r="C52" s="91" t="s">
        <v>94</v>
      </c>
      <c r="D52" s="91" t="s">
        <v>95</v>
      </c>
      <c r="E52" s="91" t="s">
        <v>87</v>
      </c>
      <c r="F52" s="92">
        <v>10</v>
      </c>
      <c r="G52" s="93" t="s">
        <v>24</v>
      </c>
      <c r="H52" s="92">
        <v>120</v>
      </c>
      <c r="I52" s="53">
        <v>10820.15</v>
      </c>
      <c r="J52" s="53">
        <v>0</v>
      </c>
      <c r="K52" s="53">
        <v>0</v>
      </c>
    </row>
    <row r="53" spans="1:11" s="94" customFormat="1" ht="50.25" customHeight="1">
      <c r="A53" s="90" t="s">
        <v>45</v>
      </c>
      <c r="B53" s="91" t="s">
        <v>38</v>
      </c>
      <c r="C53" s="91" t="s">
        <v>46</v>
      </c>
      <c r="D53" s="91" t="s">
        <v>22</v>
      </c>
      <c r="E53" s="91" t="s">
        <v>23</v>
      </c>
      <c r="F53" s="92">
        <v>0</v>
      </c>
      <c r="G53" s="93" t="s">
        <v>24</v>
      </c>
      <c r="H53" s="92">
        <v>0</v>
      </c>
      <c r="I53" s="53">
        <v>1809700</v>
      </c>
      <c r="J53" s="53">
        <v>0</v>
      </c>
      <c r="K53" s="53">
        <v>0</v>
      </c>
    </row>
    <row r="54" spans="1:11" s="94" customFormat="1" ht="62.25" customHeight="1">
      <c r="A54" s="90" t="s">
        <v>52</v>
      </c>
      <c r="B54" s="91" t="s">
        <v>38</v>
      </c>
      <c r="C54" s="91" t="s">
        <v>46</v>
      </c>
      <c r="D54" s="91" t="s">
        <v>31</v>
      </c>
      <c r="E54" s="91" t="s">
        <v>23</v>
      </c>
      <c r="F54" s="92">
        <v>0</v>
      </c>
      <c r="G54" s="93" t="s">
        <v>24</v>
      </c>
      <c r="H54" s="92">
        <v>430</v>
      </c>
      <c r="I54" s="53">
        <v>1809700</v>
      </c>
      <c r="J54" s="53">
        <v>0</v>
      </c>
      <c r="K54" s="53">
        <v>0</v>
      </c>
    </row>
    <row r="55" spans="1:11" s="94" customFormat="1" ht="74.25" customHeight="1">
      <c r="A55" s="90" t="s">
        <v>53</v>
      </c>
      <c r="B55" s="91" t="s">
        <v>38</v>
      </c>
      <c r="C55" s="91" t="s">
        <v>46</v>
      </c>
      <c r="D55" s="91" t="s">
        <v>31</v>
      </c>
      <c r="E55" s="91" t="s">
        <v>35</v>
      </c>
      <c r="F55" s="92">
        <v>0</v>
      </c>
      <c r="G55" s="93" t="s">
        <v>24</v>
      </c>
      <c r="H55" s="92">
        <v>430</v>
      </c>
      <c r="I55" s="53">
        <v>1809700</v>
      </c>
      <c r="J55" s="53">
        <v>0</v>
      </c>
      <c r="K55" s="53">
        <v>0</v>
      </c>
    </row>
    <row r="56" spans="1:11" s="94" customFormat="1" ht="73.5" customHeight="1">
      <c r="A56" s="90" t="s">
        <v>47</v>
      </c>
      <c r="B56" s="91" t="s">
        <v>38</v>
      </c>
      <c r="C56" s="91" t="s">
        <v>46</v>
      </c>
      <c r="D56" s="91" t="s">
        <v>31</v>
      </c>
      <c r="E56" s="91" t="s">
        <v>44</v>
      </c>
      <c r="F56" s="92">
        <v>10</v>
      </c>
      <c r="G56" s="93" t="s">
        <v>24</v>
      </c>
      <c r="H56" s="92">
        <v>430</v>
      </c>
      <c r="I56" s="53">
        <v>1809700</v>
      </c>
      <c r="J56" s="53">
        <v>0</v>
      </c>
      <c r="K56" s="53">
        <v>0</v>
      </c>
    </row>
    <row r="57" spans="1:11" s="94" customFormat="1" ht="42.75" customHeight="1">
      <c r="A57" s="90" t="s">
        <v>98</v>
      </c>
      <c r="B57" s="91" t="s">
        <v>38</v>
      </c>
      <c r="C57" s="91" t="s">
        <v>101</v>
      </c>
      <c r="D57" s="91" t="s">
        <v>22</v>
      </c>
      <c r="E57" s="91" t="s">
        <v>23</v>
      </c>
      <c r="F57" s="92">
        <v>0</v>
      </c>
      <c r="G57" s="93" t="s">
        <v>24</v>
      </c>
      <c r="H57" s="92">
        <v>0</v>
      </c>
      <c r="I57" s="53">
        <v>113345.82</v>
      </c>
      <c r="J57" s="53">
        <v>0</v>
      </c>
      <c r="K57" s="53">
        <v>0</v>
      </c>
    </row>
    <row r="58" spans="1:11" s="94" customFormat="1" ht="35.25" customHeight="1">
      <c r="A58" s="90" t="s">
        <v>99</v>
      </c>
      <c r="B58" s="91" t="s">
        <v>38</v>
      </c>
      <c r="C58" s="91" t="s">
        <v>101</v>
      </c>
      <c r="D58" s="91" t="s">
        <v>102</v>
      </c>
      <c r="E58" s="91" t="s">
        <v>23</v>
      </c>
      <c r="F58" s="92">
        <v>0</v>
      </c>
      <c r="G58" s="93" t="s">
        <v>24</v>
      </c>
      <c r="H58" s="92">
        <v>150</v>
      </c>
      <c r="I58" s="53">
        <v>113345.82</v>
      </c>
      <c r="J58" s="53">
        <v>0</v>
      </c>
      <c r="K58" s="53">
        <v>0</v>
      </c>
    </row>
    <row r="59" spans="1:11" s="94" customFormat="1" ht="36.75" customHeight="1">
      <c r="A59" s="90" t="s">
        <v>100</v>
      </c>
      <c r="B59" s="91" t="s">
        <v>38</v>
      </c>
      <c r="C59" s="91" t="s">
        <v>101</v>
      </c>
      <c r="D59" s="91" t="s">
        <v>102</v>
      </c>
      <c r="E59" s="91" t="s">
        <v>28</v>
      </c>
      <c r="F59" s="92">
        <v>10</v>
      </c>
      <c r="G59" s="93" t="s">
        <v>24</v>
      </c>
      <c r="H59" s="92">
        <v>150</v>
      </c>
      <c r="I59" s="53">
        <v>113345.82</v>
      </c>
      <c r="J59" s="53">
        <v>0</v>
      </c>
      <c r="K59" s="53">
        <v>0</v>
      </c>
    </row>
    <row r="60" spans="1:11">
      <c r="A60" s="26" t="s">
        <v>16</v>
      </c>
      <c r="B60" s="29">
        <v>2</v>
      </c>
      <c r="C60" s="29" t="s">
        <v>22</v>
      </c>
      <c r="D60" s="29" t="s">
        <v>22</v>
      </c>
      <c r="E60" s="29" t="s">
        <v>23</v>
      </c>
      <c r="F60" s="29" t="s">
        <v>22</v>
      </c>
      <c r="G60" s="29" t="s">
        <v>24</v>
      </c>
      <c r="H60" s="30" t="s">
        <v>23</v>
      </c>
      <c r="I60" s="51">
        <f>I61</f>
        <v>9246417.4499999993</v>
      </c>
      <c r="J60" s="51">
        <f t="shared" ref="J60:K60" si="3">J61</f>
        <v>6238974.4500000002</v>
      </c>
      <c r="K60" s="51">
        <f t="shared" si="3"/>
        <v>6244254.2800000003</v>
      </c>
    </row>
    <row r="61" spans="1:11" ht="30.75" customHeight="1">
      <c r="A61" s="11" t="s">
        <v>17</v>
      </c>
      <c r="B61" s="22">
        <v>2</v>
      </c>
      <c r="C61" s="22" t="s">
        <v>26</v>
      </c>
      <c r="D61" s="22" t="s">
        <v>22</v>
      </c>
      <c r="E61" s="22" t="s">
        <v>23</v>
      </c>
      <c r="F61" s="22" t="s">
        <v>22</v>
      </c>
      <c r="G61" s="22" t="s">
        <v>24</v>
      </c>
      <c r="H61" s="23" t="s">
        <v>23</v>
      </c>
      <c r="I61" s="52">
        <f>I62+I68+I74+I65</f>
        <v>9246417.4499999993</v>
      </c>
      <c r="J61" s="52">
        <f t="shared" ref="J61:K61" si="4">J62+J68</f>
        <v>6238974.4500000002</v>
      </c>
      <c r="K61" s="52">
        <f t="shared" si="4"/>
        <v>6244254.2800000003</v>
      </c>
    </row>
    <row r="62" spans="1:11" ht="25.5">
      <c r="A62" s="11" t="s">
        <v>18</v>
      </c>
      <c r="B62" s="22">
        <v>2</v>
      </c>
      <c r="C62" s="22" t="s">
        <v>26</v>
      </c>
      <c r="D62" s="22">
        <v>10</v>
      </c>
      <c r="E62" s="22" t="s">
        <v>23</v>
      </c>
      <c r="F62" s="22" t="s">
        <v>22</v>
      </c>
      <c r="G62" s="22" t="s">
        <v>24</v>
      </c>
      <c r="H62" s="23" t="s">
        <v>49</v>
      </c>
      <c r="I62" s="52">
        <v>6817937.3799999999</v>
      </c>
      <c r="J62" s="52">
        <v>5925284.4500000002</v>
      </c>
      <c r="K62" s="52">
        <v>5919140.2800000003</v>
      </c>
    </row>
    <row r="63" spans="1:11" ht="28.9" customHeight="1">
      <c r="A63" s="24" t="s">
        <v>54</v>
      </c>
      <c r="B63" s="22">
        <v>2</v>
      </c>
      <c r="C63" s="22" t="s">
        <v>26</v>
      </c>
      <c r="D63" s="22">
        <v>15</v>
      </c>
      <c r="E63" s="22" t="s">
        <v>36</v>
      </c>
      <c r="F63" s="22" t="s">
        <v>22</v>
      </c>
      <c r="G63" s="22" t="s">
        <v>24</v>
      </c>
      <c r="H63" s="23" t="s">
        <v>49</v>
      </c>
      <c r="I63" s="52">
        <v>6817937.3799999999</v>
      </c>
      <c r="J63" s="52">
        <v>5925284.4500000002</v>
      </c>
      <c r="K63" s="52">
        <v>5919140.2800000003</v>
      </c>
    </row>
    <row r="64" spans="1:11" ht="38.25" customHeight="1">
      <c r="A64" s="24" t="s">
        <v>55</v>
      </c>
      <c r="B64" s="22">
        <v>2</v>
      </c>
      <c r="C64" s="22" t="s">
        <v>26</v>
      </c>
      <c r="D64" s="22">
        <v>15</v>
      </c>
      <c r="E64" s="22" t="s">
        <v>36</v>
      </c>
      <c r="F64" s="22">
        <v>10</v>
      </c>
      <c r="G64" s="22" t="s">
        <v>24</v>
      </c>
      <c r="H64" s="23" t="s">
        <v>49</v>
      </c>
      <c r="I64" s="52">
        <v>6817937.3799999999</v>
      </c>
      <c r="J64" s="52">
        <v>5925284.4500000002</v>
      </c>
      <c r="K64" s="52">
        <v>5919140.2800000003</v>
      </c>
    </row>
    <row r="65" spans="1:14" s="94" customFormat="1" ht="38.25" customHeight="1">
      <c r="A65" s="95" t="s">
        <v>103</v>
      </c>
      <c r="B65" s="96" t="s">
        <v>89</v>
      </c>
      <c r="C65" s="96" t="s">
        <v>26</v>
      </c>
      <c r="D65" s="96" t="s">
        <v>106</v>
      </c>
      <c r="E65" s="96" t="s">
        <v>23</v>
      </c>
      <c r="F65" s="96" t="s">
        <v>22</v>
      </c>
      <c r="G65" s="96" t="s">
        <v>24</v>
      </c>
      <c r="H65" s="50" t="s">
        <v>49</v>
      </c>
      <c r="I65" s="64">
        <v>49900</v>
      </c>
      <c r="J65" s="64">
        <v>0</v>
      </c>
      <c r="K65" s="64">
        <v>0</v>
      </c>
    </row>
    <row r="66" spans="1:14" s="94" customFormat="1" ht="38.25" customHeight="1">
      <c r="A66" s="95" t="s">
        <v>104</v>
      </c>
      <c r="B66" s="96" t="s">
        <v>89</v>
      </c>
      <c r="C66" s="96" t="s">
        <v>26</v>
      </c>
      <c r="D66" s="96" t="s">
        <v>107</v>
      </c>
      <c r="E66" s="96" t="s">
        <v>108</v>
      </c>
      <c r="F66" s="96" t="s">
        <v>22</v>
      </c>
      <c r="G66" s="96" t="s">
        <v>24</v>
      </c>
      <c r="H66" s="50" t="s">
        <v>49</v>
      </c>
      <c r="I66" s="64">
        <v>49900</v>
      </c>
      <c r="J66" s="64">
        <v>0</v>
      </c>
      <c r="K66" s="64">
        <v>0</v>
      </c>
    </row>
    <row r="67" spans="1:14" s="94" customFormat="1" ht="38.25" customHeight="1">
      <c r="A67" s="95" t="s">
        <v>105</v>
      </c>
      <c r="B67" s="96" t="s">
        <v>89</v>
      </c>
      <c r="C67" s="96" t="s">
        <v>26</v>
      </c>
      <c r="D67" s="96" t="s">
        <v>107</v>
      </c>
      <c r="E67" s="96" t="s">
        <v>108</v>
      </c>
      <c r="F67" s="96" t="s">
        <v>92</v>
      </c>
      <c r="G67" s="96" t="s">
        <v>24</v>
      </c>
      <c r="H67" s="50" t="s">
        <v>49</v>
      </c>
      <c r="I67" s="64">
        <v>49900</v>
      </c>
      <c r="J67" s="64">
        <v>0</v>
      </c>
      <c r="K67" s="64">
        <v>0</v>
      </c>
    </row>
    <row r="68" spans="1:14" ht="25.5">
      <c r="A68" s="11" t="s">
        <v>19</v>
      </c>
      <c r="B68" s="22">
        <v>2</v>
      </c>
      <c r="C68" s="22" t="s">
        <v>26</v>
      </c>
      <c r="D68" s="22">
        <v>30</v>
      </c>
      <c r="E68" s="22" t="s">
        <v>23</v>
      </c>
      <c r="F68" s="22" t="s">
        <v>22</v>
      </c>
      <c r="G68" s="22" t="s">
        <v>24</v>
      </c>
      <c r="H68" s="23" t="s">
        <v>49</v>
      </c>
      <c r="I68" s="52">
        <v>299779</v>
      </c>
      <c r="J68" s="52">
        <v>313690</v>
      </c>
      <c r="K68" s="52">
        <v>325114</v>
      </c>
    </row>
    <row r="69" spans="1:14" ht="51">
      <c r="A69" s="18" t="s">
        <v>84</v>
      </c>
      <c r="B69" s="14">
        <v>2</v>
      </c>
      <c r="C69" s="14" t="s">
        <v>26</v>
      </c>
      <c r="D69" s="14">
        <v>35</v>
      </c>
      <c r="E69" s="14">
        <v>118</v>
      </c>
      <c r="F69" s="14" t="s">
        <v>22</v>
      </c>
      <c r="G69" s="14" t="s">
        <v>24</v>
      </c>
      <c r="H69" s="15" t="s">
        <v>49</v>
      </c>
      <c r="I69" s="52">
        <v>299779</v>
      </c>
      <c r="J69" s="52">
        <v>313690</v>
      </c>
      <c r="K69" s="52">
        <v>325114</v>
      </c>
    </row>
    <row r="70" spans="1:14" ht="33" customHeight="1">
      <c r="A70" s="88" t="s">
        <v>83</v>
      </c>
      <c r="B70" s="67">
        <v>2</v>
      </c>
      <c r="C70" s="67" t="s">
        <v>26</v>
      </c>
      <c r="D70" s="67">
        <v>35</v>
      </c>
      <c r="E70" s="67">
        <v>118</v>
      </c>
      <c r="F70" s="67">
        <v>10</v>
      </c>
      <c r="G70" s="67" t="s">
        <v>24</v>
      </c>
      <c r="H70" s="87" t="s">
        <v>49</v>
      </c>
      <c r="I70" s="82">
        <v>299779</v>
      </c>
      <c r="J70" s="82">
        <v>313690</v>
      </c>
      <c r="K70" s="82">
        <v>325114</v>
      </c>
    </row>
    <row r="71" spans="1:14" ht="33.6" customHeight="1">
      <c r="A71" s="88"/>
      <c r="B71" s="67"/>
      <c r="C71" s="67"/>
      <c r="D71" s="67"/>
      <c r="E71" s="67"/>
      <c r="F71" s="67"/>
      <c r="G71" s="67"/>
      <c r="H71" s="87"/>
      <c r="I71" s="82"/>
      <c r="J71" s="82"/>
      <c r="K71" s="82"/>
    </row>
    <row r="72" spans="1:14" s="28" customFormat="1" ht="33.6" customHeight="1">
      <c r="A72" s="63" t="s">
        <v>109</v>
      </c>
      <c r="B72" s="61" t="s">
        <v>89</v>
      </c>
      <c r="C72" s="61" t="s">
        <v>26</v>
      </c>
      <c r="D72" s="61" t="s">
        <v>112</v>
      </c>
      <c r="E72" s="61" t="s">
        <v>23</v>
      </c>
      <c r="F72" s="61" t="s">
        <v>22</v>
      </c>
      <c r="G72" s="61" t="s">
        <v>24</v>
      </c>
      <c r="H72" s="62" t="s">
        <v>49</v>
      </c>
      <c r="I72" s="60">
        <v>2078801.07</v>
      </c>
      <c r="J72" s="60">
        <v>0</v>
      </c>
      <c r="K72" s="60">
        <v>0</v>
      </c>
    </row>
    <row r="73" spans="1:14" s="28" customFormat="1" ht="33.6" customHeight="1">
      <c r="A73" s="63" t="s">
        <v>110</v>
      </c>
      <c r="B73" s="61" t="s">
        <v>89</v>
      </c>
      <c r="C73" s="61" t="s">
        <v>26</v>
      </c>
      <c r="D73" s="61" t="s">
        <v>90</v>
      </c>
      <c r="E73" s="61" t="s">
        <v>91</v>
      </c>
      <c r="F73" s="61" t="s">
        <v>22</v>
      </c>
      <c r="G73" s="61" t="s">
        <v>24</v>
      </c>
      <c r="H73" s="62" t="s">
        <v>49</v>
      </c>
      <c r="I73" s="60">
        <v>2078801.07</v>
      </c>
      <c r="J73" s="60">
        <v>0</v>
      </c>
      <c r="K73" s="60">
        <v>0</v>
      </c>
    </row>
    <row r="74" spans="1:14" s="28" customFormat="1" ht="47.25" customHeight="1">
      <c r="A74" s="63" t="s">
        <v>111</v>
      </c>
      <c r="B74" s="58" t="s">
        <v>89</v>
      </c>
      <c r="C74" s="58" t="s">
        <v>26</v>
      </c>
      <c r="D74" s="58" t="s">
        <v>90</v>
      </c>
      <c r="E74" s="58" t="s">
        <v>91</v>
      </c>
      <c r="F74" s="58" t="s">
        <v>92</v>
      </c>
      <c r="G74" s="58" t="s">
        <v>24</v>
      </c>
      <c r="H74" s="59" t="s">
        <v>49</v>
      </c>
      <c r="I74" s="60">
        <v>2078801.07</v>
      </c>
      <c r="J74" s="60">
        <v>0</v>
      </c>
      <c r="K74" s="60">
        <v>0</v>
      </c>
    </row>
    <row r="75" spans="1:14">
      <c r="A75" s="11" t="s">
        <v>20</v>
      </c>
      <c r="B75" s="14"/>
      <c r="C75" s="14"/>
      <c r="D75" s="14"/>
      <c r="E75" s="14"/>
      <c r="F75" s="14"/>
      <c r="G75" s="14"/>
      <c r="H75" s="15"/>
      <c r="I75" s="51">
        <f>I60+I14</f>
        <v>18417089.59</v>
      </c>
      <c r="J75" s="51">
        <f>J60+J14</f>
        <v>13620000.620000001</v>
      </c>
      <c r="K75" s="51">
        <f>K60+K14</f>
        <v>13721940.449999999</v>
      </c>
      <c r="L75" s="3"/>
      <c r="M75" s="3"/>
      <c r="N75" s="3"/>
    </row>
  </sheetData>
  <mergeCells count="33">
    <mergeCell ref="D70:D71"/>
    <mergeCell ref="I34:I35"/>
    <mergeCell ref="H4:K6"/>
    <mergeCell ref="I70:I71"/>
    <mergeCell ref="J34:J35"/>
    <mergeCell ref="J70:J71"/>
    <mergeCell ref="A8:K8"/>
    <mergeCell ref="G70:G71"/>
    <mergeCell ref="H70:H71"/>
    <mergeCell ref="K70:K71"/>
    <mergeCell ref="A70:A71"/>
    <mergeCell ref="F34:F35"/>
    <mergeCell ref="G34:G35"/>
    <mergeCell ref="H34:H35"/>
    <mergeCell ref="K34:K35"/>
    <mergeCell ref="B70:B71"/>
    <mergeCell ref="C70:C71"/>
    <mergeCell ref="H2:K2"/>
    <mergeCell ref="E70:E71"/>
    <mergeCell ref="F70:F71"/>
    <mergeCell ref="A9:A12"/>
    <mergeCell ref="I9:K9"/>
    <mergeCell ref="I10:I12"/>
    <mergeCell ref="J10:J12"/>
    <mergeCell ref="K10:K12"/>
    <mergeCell ref="A34:A35"/>
    <mergeCell ref="B34:B35"/>
    <mergeCell ref="C34:C35"/>
    <mergeCell ref="D34:D35"/>
    <mergeCell ref="E34:E35"/>
    <mergeCell ref="B9:H9"/>
    <mergeCell ref="B10:F11"/>
    <mergeCell ref="G10:H11"/>
  </mergeCells>
  <pageMargins left="0.25" right="0.25" top="0.75" bottom="0.75" header="0.3" footer="0.3"/>
  <pageSetup paperSize="9" scale="6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Buhg11</dc:creator>
  <cp:lastModifiedBy>Buhgalter</cp:lastModifiedBy>
  <cp:lastPrinted>2022-12-23T03:49:11Z</cp:lastPrinted>
  <dcterms:created xsi:type="dcterms:W3CDTF">2017-11-09T03:59:05Z</dcterms:created>
  <dcterms:modified xsi:type="dcterms:W3CDTF">2023-10-23T07:49:13Z</dcterms:modified>
</cp:coreProperties>
</file>